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1240_istruzione_it/Documents/ANTICORRUZIONE E TRASPARENZA/PTPCT/PTPCT 2025/Piani USR/FVG/"/>
    </mc:Choice>
  </mc:AlternateContent>
  <xr:revisionPtr revIDLastSave="0" documentId="8_{B927AB59-5AAA-49E0-BC84-6F327F0D294D}" xr6:coauthVersionLast="47" xr6:coauthVersionMax="47" xr10:uidLastSave="{00000000-0000-0000-0000-000000000000}"/>
  <bookViews>
    <workbookView xWindow="4470" yWindow="3345" windowWidth="21600" windowHeight="11385" xr2:uid="{00000000-000D-0000-FFFF-FFFF00000000}"/>
  </bookViews>
  <sheets>
    <sheet name="Foglio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4" i="1" l="1"/>
  <c r="P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4" i="1"/>
  <c r="P23" i="1"/>
  <c r="P22" i="1"/>
  <c r="Q22" i="1" s="1"/>
  <c r="R22" i="1" s="1"/>
  <c r="P21" i="1"/>
  <c r="Q21" i="1" s="1"/>
  <c r="R21" i="1" s="1"/>
  <c r="P20" i="1"/>
  <c r="P19" i="1"/>
  <c r="Q23" i="1" l="1"/>
  <c r="R23" i="1" s="1"/>
  <c r="Q19" i="1"/>
  <c r="R19" i="1" s="1"/>
  <c r="Q20" i="1"/>
  <c r="R20" i="1" s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24" i="1"/>
  <c r="P25" i="1"/>
  <c r="P26" i="1"/>
  <c r="P27" i="1"/>
  <c r="P28" i="1"/>
  <c r="P29" i="1"/>
  <c r="P30" i="1"/>
  <c r="R4" i="1"/>
  <c r="Q18" i="1" l="1"/>
  <c r="R18" i="1" s="1"/>
  <c r="Q25" i="1"/>
  <c r="R25" i="1" s="1"/>
  <c r="Q10" i="1"/>
  <c r="R10" i="1" s="1"/>
  <c r="Q30" i="1"/>
  <c r="R30" i="1" s="1"/>
  <c r="Q17" i="1"/>
  <c r="R17" i="1" s="1"/>
  <c r="Q9" i="1"/>
  <c r="R9" i="1" s="1"/>
  <c r="Q12" i="1"/>
  <c r="R12" i="1" s="1"/>
  <c r="Q29" i="1"/>
  <c r="R29" i="1" s="1"/>
  <c r="Q8" i="1"/>
  <c r="R8" i="1" s="1"/>
  <c r="Q16" i="1"/>
  <c r="R16" i="1" s="1"/>
  <c r="Q28" i="1"/>
  <c r="R28" i="1" s="1"/>
  <c r="Q15" i="1"/>
  <c r="R15" i="1" s="1"/>
  <c r="Q7" i="1"/>
  <c r="R7" i="1" s="1"/>
  <c r="Q27" i="1"/>
  <c r="R27" i="1" s="1"/>
  <c r="Q14" i="1"/>
  <c r="R14" i="1" s="1"/>
  <c r="Q6" i="1"/>
  <c r="R6" i="1" s="1"/>
  <c r="Q26" i="1"/>
  <c r="R26" i="1" s="1"/>
  <c r="Q13" i="1"/>
  <c r="R13" i="1" s="1"/>
  <c r="Q5" i="1"/>
  <c r="R5" i="1" s="1"/>
  <c r="Q24" i="1"/>
  <c r="R24" i="1" s="1"/>
  <c r="Q11" i="1"/>
  <c r="R11" i="1" s="1"/>
</calcChain>
</file>

<file path=xl/sharedStrings.xml><?xml version="1.0" encoding="utf-8"?>
<sst xmlns="http://schemas.openxmlformats.org/spreadsheetml/2006/main" count="74" uniqueCount="66">
  <si>
    <t>VALUTAZIONE DEL RISCHIO</t>
  </si>
  <si>
    <t>N. PROCESSO</t>
  </si>
  <si>
    <t xml:space="preserve">AREA DI RISCHIO </t>
  </si>
  <si>
    <t>DESCRIZIONE PROCESSO</t>
  </si>
  <si>
    <t>DESCRIZIONE  ATTIVITÀ</t>
  </si>
  <si>
    <t>Discrezionalità (1,2,3,4,5)</t>
  </si>
  <si>
    <t>Rilevanza esterna (2,5)</t>
  </si>
  <si>
    <t>Complessità processo (1,3,5)</t>
  </si>
  <si>
    <t>Valore economico (1,3,5)</t>
  </si>
  <si>
    <t>Frazionabilità processo (1,5)</t>
  </si>
  <si>
    <t>PROBABILITÀ</t>
  </si>
  <si>
    <t>Impatto organizzativo (1,2,3,4,5)</t>
  </si>
  <si>
    <t>Impatto economico (1,5)</t>
  </si>
  <si>
    <t>Impatto reputazionale (0,1,2,3,4,5)</t>
  </si>
  <si>
    <t>Impatto sull’ immagine (0,1,2,3,4,5,)</t>
  </si>
  <si>
    <t>IMPATTO</t>
  </si>
  <si>
    <t>RISCHIO</t>
  </si>
  <si>
    <t>LIVELLO DI RISCHIO</t>
  </si>
  <si>
    <t>Organizzazione del servizio scolastico</t>
  </si>
  <si>
    <t>Iscrizione degli studenti alla Scuola dell'Infanzia, al I e II  ciclo di Istruzione e CPIA</t>
  </si>
  <si>
    <t xml:space="preserve">Iscrizioni e trasferimenti alunni </t>
  </si>
  <si>
    <t>Formazione Classi</t>
  </si>
  <si>
    <t>Individuazione criteri per composizione classi</t>
  </si>
  <si>
    <t>Assegnazione alunni alle classi e ai corsi</t>
  </si>
  <si>
    <t>Composizione classi</t>
  </si>
  <si>
    <t xml:space="preserve">
Assegnazione di docenti o personale alle classi, agli uffici o ai plessi
</t>
  </si>
  <si>
    <t>Assegnazione di docenti alle classi</t>
  </si>
  <si>
    <t>Assegnazione incarichi interni</t>
  </si>
  <si>
    <t>Individuazione ed assegnazione incarichi supplenza annuale e brevi personale docente ed Ata</t>
  </si>
  <si>
    <t>Pianificazione orario docenti</t>
  </si>
  <si>
    <t xml:space="preserve">Acquisizione del fabbisogno di organico dell'autonomia: individuazione posti comuni, di sostegno, di potenziamento </t>
  </si>
  <si>
    <t>Inserimento e conferma dati organico diritto al SIDI -  Adeguamento organico diritto  alla situazione di fatto- Conferma organico potenziamento attinente al PTOF</t>
  </si>
  <si>
    <t>Gestione del rapporto di lavoro</t>
  </si>
  <si>
    <t xml:space="preserve">Gestione / Concessione permessi
</t>
  </si>
  <si>
    <t>Procedimenti disciplinari</t>
  </si>
  <si>
    <t xml:space="preserve">Adozione libri di testo </t>
  </si>
  <si>
    <t>Adozione libri di testo consigliati</t>
  </si>
  <si>
    <t>Valutazione degli studenti</t>
  </si>
  <si>
    <t>Verifiche e valutazione degli apprendimenti (scrutini intermedi e finali)</t>
  </si>
  <si>
    <t>Assegnazione e valutazione  delle prove - Esplicitazione di criteri in caso di prove differenti - Mancato riferimento al PDP e al PEI</t>
  </si>
  <si>
    <t>Esami di Stato</t>
  </si>
  <si>
    <t>Nomina commissari interni</t>
  </si>
  <si>
    <t>Erogazione di premialità, vantaggi e borse di studio</t>
  </si>
  <si>
    <t xml:space="preserve">Individuazione dei beneficiari (di premialità, vantaggi, borse di studio, gratuita nei viaggi di istruzione, comodato d'uso, esonero dei contributi scolastici) </t>
  </si>
  <si>
    <t>Predisposizione Atto indirizzo del DS- Aderenza  del documento ai bisogni del territorio- Costituzione gruppo di lavoro per elaborazione del documento- Delibere organi collegiali- Pubblicazione in sito istituzionale, in  amministratzione trasparente e in Scuola in chiaro</t>
  </si>
  <si>
    <t>Progettazione del servizio scolastico</t>
  </si>
  <si>
    <t>Elaborazione del PTOF</t>
  </si>
  <si>
    <t>Elaborazione del Programma Annuale</t>
  </si>
  <si>
    <t>Costituzione gruppo di lavoro per elaborazione del documento- pubblicazione su scuola in chiaro</t>
  </si>
  <si>
    <t>Autovalutazione dell’istituzione scolastica</t>
  </si>
  <si>
    <t>Elaborazione del Rapporto di Autovaluzione (RAV)</t>
  </si>
  <si>
    <t>Individuazione delle risorse umane e strumentali necessarie per realizzare le azioni utili al raggiungimento degli obiettivi</t>
  </si>
  <si>
    <t>Elaborazione del Piano di Miglioramento (PdM)</t>
  </si>
  <si>
    <t>Sviluppo e valorizzazione delle risorse umane</t>
  </si>
  <si>
    <t>Attribuzione di incarichi ai docenti e al personale ATA</t>
  </si>
  <si>
    <t xml:space="preserve">Criteri di  attribuzione incarico e assegnazione </t>
  </si>
  <si>
    <t>Valutazione e incentivazione dei docenti (Bonus)</t>
  </si>
  <si>
    <t>Gestione dei locali scolastici di proprietà degli EE.LL.</t>
  </si>
  <si>
    <t>Concessione di locali</t>
  </si>
  <si>
    <t>Procedure di acquisizione di beni e servizi</t>
  </si>
  <si>
    <t>Acquisti con procedure negoziate sotto soglia</t>
  </si>
  <si>
    <t>Acquisti con procedure competitive con negoziazione</t>
  </si>
  <si>
    <t>Acquisti con strumenti digitali (aste o mercati elettronici)</t>
  </si>
  <si>
    <t>Acquisti con il criterio del prezzo più basso</t>
  </si>
  <si>
    <t>Controlli</t>
  </si>
  <si>
    <t xml:space="preserve">Determinazione degli orari di servizio dei docenti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</si>
</sst>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2"/>
      <name val="Verdana"/>
      <family val="2"/>
    </font>
    <font>
      <sz val="12"/>
      <name val="Verdana"/>
      <family val="2"/>
    </font>
    <font>
      <sz val="11"/>
      <name val="Verdana"/>
      <family val="2"/>
    </font>
    <font>
      <sz val="10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00B0F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/>
      <top/>
      <bottom style="medium">
        <color rgb="FFFF000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0" fontId="0" fillId="0" borderId="2" xfId="0" applyBorder="1"/>
    <xf numFmtId="0" fontId="1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/>
    </xf>
    <xf numFmtId="0" fontId="0" fillId="0" borderId="1" xfId="0" applyBorder="1"/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textRotation="90"/>
    </xf>
    <xf numFmtId="0" fontId="4" fillId="0" borderId="9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4" borderId="0" xfId="0" applyFont="1" applyFill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Normale" xfId="0" builtinId="0"/>
  </cellStyles>
  <dxfs count="3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0"/>
  <sheetViews>
    <sheetView tabSelected="1" view="pageBreakPreview" zoomScaleNormal="100" zoomScaleSheetLayoutView="100" workbookViewId="0">
      <pane ySplit="3" topLeftCell="A4" activePane="bottomLeft" state="frozen"/>
      <selection pane="bottomLeft" activeCell="W11" sqref="W11"/>
    </sheetView>
  </sheetViews>
  <sheetFormatPr defaultRowHeight="15" x14ac:dyDescent="0.25"/>
  <cols>
    <col min="1" max="1" width="9.140625" customWidth="1"/>
    <col min="2" max="3" width="22.140625" customWidth="1"/>
    <col min="4" max="4" width="42" customWidth="1"/>
    <col min="10" max="10" width="14.140625" customWidth="1"/>
    <col min="11" max="11" width="21.28515625" style="2" customWidth="1"/>
    <col min="16" max="18" width="28.42578125" style="2" customWidth="1"/>
  </cols>
  <sheetData>
    <row r="1" spans="1:18" ht="15" customHeight="1" x14ac:dyDescent="0.2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2" spans="1:18" ht="15.75" customHeight="1" thickBot="1" x14ac:dyDescent="0.3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</row>
    <row r="3" spans="1:18" ht="114.75" customHeight="1" thickBot="1" x14ac:dyDescent="0.3">
      <c r="A3" s="15" t="s">
        <v>1</v>
      </c>
      <c r="B3" s="14" t="s">
        <v>2</v>
      </c>
      <c r="C3" s="14" t="s">
        <v>3</v>
      </c>
      <c r="D3" s="14" t="s">
        <v>4</v>
      </c>
      <c r="E3" s="16" t="s">
        <v>5</v>
      </c>
      <c r="F3" s="16" t="s">
        <v>6</v>
      </c>
      <c r="G3" s="16" t="s">
        <v>7</v>
      </c>
      <c r="H3" s="16" t="s">
        <v>8</v>
      </c>
      <c r="I3" s="16" t="s">
        <v>9</v>
      </c>
      <c r="J3" s="16" t="s">
        <v>64</v>
      </c>
      <c r="K3" s="14" t="s">
        <v>10</v>
      </c>
      <c r="L3" s="16" t="s">
        <v>11</v>
      </c>
      <c r="M3" s="16" t="s">
        <v>12</v>
      </c>
      <c r="N3" s="16" t="s">
        <v>13</v>
      </c>
      <c r="O3" s="16" t="s">
        <v>14</v>
      </c>
      <c r="P3" s="14" t="s">
        <v>15</v>
      </c>
      <c r="Q3" s="14" t="s">
        <v>16</v>
      </c>
      <c r="R3" s="14" t="s">
        <v>17</v>
      </c>
    </row>
    <row r="4" spans="1:18" ht="111" customHeight="1" x14ac:dyDescent="0.25">
      <c r="A4" s="21">
        <v>1</v>
      </c>
      <c r="B4" s="30" t="s">
        <v>18</v>
      </c>
      <c r="C4" s="11" t="s">
        <v>19</v>
      </c>
      <c r="D4" s="3" t="s">
        <v>20</v>
      </c>
      <c r="E4" s="13">
        <v>2</v>
      </c>
      <c r="F4" s="13">
        <v>5</v>
      </c>
      <c r="G4" s="13">
        <v>1</v>
      </c>
      <c r="H4" s="13">
        <v>1</v>
      </c>
      <c r="I4" s="13">
        <v>1</v>
      </c>
      <c r="J4" s="13">
        <v>2</v>
      </c>
      <c r="K4" s="5">
        <f>(E4+F4+G4+H4+I4+J4)/6</f>
        <v>2</v>
      </c>
      <c r="L4" s="13">
        <v>1</v>
      </c>
      <c r="M4" s="13">
        <v>1</v>
      </c>
      <c r="N4" s="13">
        <v>0</v>
      </c>
      <c r="O4" s="13">
        <v>3</v>
      </c>
      <c r="P4" s="1">
        <f>(L4+M4+N4+O4)/4</f>
        <v>1.25</v>
      </c>
      <c r="Q4" s="5">
        <f t="shared" ref="Q4:Q30" si="0">K4*P4</f>
        <v>2.5</v>
      </c>
      <c r="R4" s="1" t="str">
        <f>IF(Q4&lt;3.5,"BASSO",IF(Q4&lt;6.5,"MEDIO",IF(Q4&lt;12.75,"ALTO",IF(Q4&lt;22.5,"MOLTO ALTO"))))</f>
        <v>BASSO</v>
      </c>
    </row>
    <row r="5" spans="1:18" ht="45" customHeight="1" x14ac:dyDescent="0.25">
      <c r="A5" s="21"/>
      <c r="B5" s="30"/>
      <c r="C5" s="25" t="s">
        <v>21</v>
      </c>
      <c r="D5" s="4" t="s">
        <v>22</v>
      </c>
      <c r="E5" s="6">
        <v>5</v>
      </c>
      <c r="F5" s="6">
        <v>5</v>
      </c>
      <c r="G5" s="6">
        <v>1</v>
      </c>
      <c r="H5" s="6">
        <v>1</v>
      </c>
      <c r="I5" s="6">
        <v>1</v>
      </c>
      <c r="J5" s="6">
        <v>2</v>
      </c>
      <c r="K5" s="12">
        <f t="shared" ref="K5:K30" si="1">(E5+F5+G5+H5+I5+J5)/6</f>
        <v>2.5</v>
      </c>
      <c r="L5" s="6">
        <v>4</v>
      </c>
      <c r="M5" s="6">
        <v>1</v>
      </c>
      <c r="N5" s="6">
        <v>0</v>
      </c>
      <c r="O5" s="6">
        <v>3</v>
      </c>
      <c r="P5" s="1">
        <f t="shared" ref="P5:P30" si="2">(L5+M5+N5+O5)/4</f>
        <v>2</v>
      </c>
      <c r="Q5" s="5">
        <f t="shared" si="0"/>
        <v>5</v>
      </c>
      <c r="R5" s="1" t="str">
        <f t="shared" ref="R5:R30" si="3">IF(Q5&lt;3.5,"BASSO",IF(Q5&lt;6.5,"MEDIO",IF(Q5&lt;12.75,"ALTO",IF(Q5&lt;22.5,"MOLTO ALTO"))))</f>
        <v>MEDIO</v>
      </c>
    </row>
    <row r="6" spans="1:18" ht="37.5" customHeight="1" x14ac:dyDescent="0.25">
      <c r="A6" s="21"/>
      <c r="B6" s="30"/>
      <c r="C6" s="26"/>
      <c r="D6" s="4" t="s">
        <v>23</v>
      </c>
      <c r="E6" s="6">
        <v>5</v>
      </c>
      <c r="F6" s="6">
        <v>5</v>
      </c>
      <c r="G6" s="6">
        <v>1</v>
      </c>
      <c r="H6" s="6">
        <v>1</v>
      </c>
      <c r="I6" s="6">
        <v>1</v>
      </c>
      <c r="J6" s="6">
        <v>2</v>
      </c>
      <c r="K6" s="12">
        <f t="shared" si="1"/>
        <v>2.5</v>
      </c>
      <c r="L6" s="6">
        <v>1</v>
      </c>
      <c r="M6" s="6">
        <v>1</v>
      </c>
      <c r="N6" s="6">
        <v>0</v>
      </c>
      <c r="O6" s="6">
        <v>3</v>
      </c>
      <c r="P6" s="1">
        <f t="shared" si="2"/>
        <v>1.25</v>
      </c>
      <c r="Q6" s="5">
        <f t="shared" si="0"/>
        <v>3.125</v>
      </c>
      <c r="R6" s="1" t="str">
        <f t="shared" si="3"/>
        <v>BASSO</v>
      </c>
    </row>
    <row r="7" spans="1:18" ht="38.25" customHeight="1" x14ac:dyDescent="0.25">
      <c r="A7" s="21"/>
      <c r="B7" s="30"/>
      <c r="C7" s="27"/>
      <c r="D7" s="4" t="s">
        <v>24</v>
      </c>
      <c r="E7" s="6">
        <v>5</v>
      </c>
      <c r="F7" s="6">
        <v>5</v>
      </c>
      <c r="G7" s="6">
        <v>1</v>
      </c>
      <c r="H7" s="6">
        <v>1</v>
      </c>
      <c r="I7" s="6">
        <v>1</v>
      </c>
      <c r="J7" s="6">
        <v>2</v>
      </c>
      <c r="K7" s="12">
        <f t="shared" si="1"/>
        <v>2.5</v>
      </c>
      <c r="L7" s="6">
        <v>2</v>
      </c>
      <c r="M7" s="6">
        <v>1</v>
      </c>
      <c r="N7" s="6">
        <v>0</v>
      </c>
      <c r="O7" s="6">
        <v>3</v>
      </c>
      <c r="P7" s="1">
        <f t="shared" si="2"/>
        <v>1.5</v>
      </c>
      <c r="Q7" s="5">
        <f t="shared" si="0"/>
        <v>3.75</v>
      </c>
      <c r="R7" s="1" t="str">
        <f t="shared" si="3"/>
        <v>MEDIO</v>
      </c>
    </row>
    <row r="8" spans="1:18" ht="30" x14ac:dyDescent="0.25">
      <c r="A8" s="21"/>
      <c r="B8" s="30"/>
      <c r="C8" s="25" t="s">
        <v>25</v>
      </c>
      <c r="D8" s="4" t="s">
        <v>26</v>
      </c>
      <c r="E8" s="6">
        <v>5</v>
      </c>
      <c r="F8" s="6">
        <v>2</v>
      </c>
      <c r="G8" s="6">
        <v>1</v>
      </c>
      <c r="H8" s="6">
        <v>1</v>
      </c>
      <c r="I8" s="6">
        <v>1</v>
      </c>
      <c r="J8" s="6">
        <v>2</v>
      </c>
      <c r="K8" s="12">
        <f t="shared" si="1"/>
        <v>2</v>
      </c>
      <c r="L8" s="6">
        <v>1</v>
      </c>
      <c r="M8" s="6">
        <v>1</v>
      </c>
      <c r="N8" s="6">
        <v>0</v>
      </c>
      <c r="O8" s="6">
        <v>3</v>
      </c>
      <c r="P8" s="1">
        <f t="shared" si="2"/>
        <v>1.25</v>
      </c>
      <c r="Q8" s="5">
        <f t="shared" si="0"/>
        <v>2.5</v>
      </c>
      <c r="R8" s="1" t="str">
        <f t="shared" si="3"/>
        <v>BASSO</v>
      </c>
    </row>
    <row r="9" spans="1:18" ht="54.75" customHeight="1" x14ac:dyDescent="0.25">
      <c r="A9" s="21"/>
      <c r="B9" s="30"/>
      <c r="C9" s="26"/>
      <c r="D9" s="4" t="s">
        <v>27</v>
      </c>
      <c r="E9" s="6">
        <v>5</v>
      </c>
      <c r="F9" s="6">
        <v>2</v>
      </c>
      <c r="G9" s="6">
        <v>1</v>
      </c>
      <c r="H9" s="6">
        <v>1</v>
      </c>
      <c r="I9" s="6">
        <v>1</v>
      </c>
      <c r="J9" s="6">
        <v>2</v>
      </c>
      <c r="K9" s="12">
        <f t="shared" si="1"/>
        <v>2</v>
      </c>
      <c r="L9" s="6">
        <v>1</v>
      </c>
      <c r="M9" s="6">
        <v>1</v>
      </c>
      <c r="N9" s="6">
        <v>0</v>
      </c>
      <c r="O9" s="6">
        <v>3</v>
      </c>
      <c r="P9" s="1">
        <f t="shared" si="2"/>
        <v>1.25</v>
      </c>
      <c r="Q9" s="5">
        <f t="shared" si="0"/>
        <v>2.5</v>
      </c>
      <c r="R9" s="1" t="str">
        <f t="shared" si="3"/>
        <v>BASSO</v>
      </c>
    </row>
    <row r="10" spans="1:18" ht="50.25" customHeight="1" x14ac:dyDescent="0.25">
      <c r="A10" s="21"/>
      <c r="B10" s="30"/>
      <c r="C10" s="27"/>
      <c r="D10" s="4" t="s">
        <v>28</v>
      </c>
      <c r="E10" s="6">
        <v>3</v>
      </c>
      <c r="F10" s="6">
        <v>5</v>
      </c>
      <c r="G10" s="6">
        <v>1</v>
      </c>
      <c r="H10" s="6">
        <v>3</v>
      </c>
      <c r="I10" s="6">
        <v>1</v>
      </c>
      <c r="J10" s="6">
        <v>2</v>
      </c>
      <c r="K10" s="12">
        <f t="shared" si="1"/>
        <v>2.5</v>
      </c>
      <c r="L10" s="6">
        <v>1</v>
      </c>
      <c r="M10" s="6">
        <v>1</v>
      </c>
      <c r="N10" s="6">
        <v>0</v>
      </c>
      <c r="O10" s="6">
        <v>3</v>
      </c>
      <c r="P10" s="1">
        <f t="shared" si="2"/>
        <v>1.25</v>
      </c>
      <c r="Q10" s="5">
        <f t="shared" si="0"/>
        <v>3.125</v>
      </c>
      <c r="R10" s="1" t="str">
        <f t="shared" si="3"/>
        <v>BASSO</v>
      </c>
    </row>
    <row r="11" spans="1:18" ht="80.25" customHeight="1" x14ac:dyDescent="0.25">
      <c r="A11" s="21"/>
      <c r="B11" s="30"/>
      <c r="C11" s="8" t="s">
        <v>65</v>
      </c>
      <c r="D11" s="4" t="s">
        <v>29</v>
      </c>
      <c r="E11" s="6">
        <v>5</v>
      </c>
      <c r="F11" s="6">
        <v>2</v>
      </c>
      <c r="G11" s="6">
        <v>1</v>
      </c>
      <c r="H11" s="6">
        <v>1</v>
      </c>
      <c r="I11" s="6">
        <v>1</v>
      </c>
      <c r="J11" s="6">
        <v>2</v>
      </c>
      <c r="K11" s="12">
        <f t="shared" si="1"/>
        <v>2</v>
      </c>
      <c r="L11" s="6">
        <v>1</v>
      </c>
      <c r="M11" s="6">
        <v>1</v>
      </c>
      <c r="N11" s="6">
        <v>0</v>
      </c>
      <c r="O11" s="6">
        <v>3</v>
      </c>
      <c r="P11" s="1">
        <f t="shared" si="2"/>
        <v>1.25</v>
      </c>
      <c r="Q11" s="5">
        <f t="shared" si="0"/>
        <v>2.5</v>
      </c>
      <c r="R11" s="1" t="str">
        <f t="shared" si="3"/>
        <v>BASSO</v>
      </c>
    </row>
    <row r="12" spans="1:18" ht="137.25" customHeight="1" x14ac:dyDescent="0.25">
      <c r="A12" s="21"/>
      <c r="B12" s="30"/>
      <c r="C12" s="8" t="s">
        <v>30</v>
      </c>
      <c r="D12" s="4" t="s">
        <v>31</v>
      </c>
      <c r="E12" s="6">
        <v>3</v>
      </c>
      <c r="F12" s="6">
        <v>2</v>
      </c>
      <c r="G12" s="6">
        <v>1</v>
      </c>
      <c r="H12" s="6">
        <v>1</v>
      </c>
      <c r="I12" s="6">
        <v>1</v>
      </c>
      <c r="J12" s="6">
        <v>2</v>
      </c>
      <c r="K12" s="12">
        <f t="shared" si="1"/>
        <v>1.6666666666666667</v>
      </c>
      <c r="L12" s="6">
        <v>1</v>
      </c>
      <c r="M12" s="6">
        <v>1</v>
      </c>
      <c r="N12" s="6">
        <v>0</v>
      </c>
      <c r="O12" s="6">
        <v>3</v>
      </c>
      <c r="P12" s="1">
        <f t="shared" si="2"/>
        <v>1.25</v>
      </c>
      <c r="Q12" s="5">
        <f t="shared" si="0"/>
        <v>2.0833333333333335</v>
      </c>
      <c r="R12" s="1" t="str">
        <f t="shared" si="3"/>
        <v>BASSO</v>
      </c>
    </row>
    <row r="13" spans="1:18" ht="30" x14ac:dyDescent="0.25">
      <c r="A13" s="21"/>
      <c r="B13" s="30"/>
      <c r="C13" s="28" t="s">
        <v>32</v>
      </c>
      <c r="D13" s="4" t="s">
        <v>33</v>
      </c>
      <c r="E13" s="6">
        <v>2</v>
      </c>
      <c r="F13" s="6">
        <v>2</v>
      </c>
      <c r="G13" s="6">
        <v>1</v>
      </c>
      <c r="H13" s="6">
        <v>1</v>
      </c>
      <c r="I13" s="6">
        <v>1</v>
      </c>
      <c r="J13" s="6">
        <v>2</v>
      </c>
      <c r="K13" s="12">
        <f t="shared" si="1"/>
        <v>1.5</v>
      </c>
      <c r="L13" s="6">
        <v>1</v>
      </c>
      <c r="M13" s="6">
        <v>1</v>
      </c>
      <c r="N13" s="6">
        <v>0</v>
      </c>
      <c r="O13" s="6">
        <v>3</v>
      </c>
      <c r="P13" s="1">
        <f t="shared" si="2"/>
        <v>1.25</v>
      </c>
      <c r="Q13" s="5">
        <f t="shared" si="0"/>
        <v>1.875</v>
      </c>
      <c r="R13" s="1" t="str">
        <f t="shared" si="3"/>
        <v>BASSO</v>
      </c>
    </row>
    <row r="14" spans="1:18" ht="21" customHeight="1" x14ac:dyDescent="0.25">
      <c r="A14" s="21"/>
      <c r="B14" s="30"/>
      <c r="C14" s="29"/>
      <c r="D14" s="4" t="s">
        <v>34</v>
      </c>
      <c r="E14" s="6">
        <v>3</v>
      </c>
      <c r="F14" s="6">
        <v>2</v>
      </c>
      <c r="G14" s="6">
        <v>1</v>
      </c>
      <c r="H14" s="6">
        <v>1</v>
      </c>
      <c r="I14" s="6">
        <v>1</v>
      </c>
      <c r="J14" s="6">
        <v>2</v>
      </c>
      <c r="K14" s="12">
        <f t="shared" si="1"/>
        <v>1.6666666666666667</v>
      </c>
      <c r="L14" s="6">
        <v>1</v>
      </c>
      <c r="M14" s="6">
        <v>1</v>
      </c>
      <c r="N14" s="6">
        <v>0</v>
      </c>
      <c r="O14" s="6">
        <v>3</v>
      </c>
      <c r="P14" s="1">
        <f t="shared" si="2"/>
        <v>1.25</v>
      </c>
      <c r="Q14" s="5">
        <f t="shared" si="0"/>
        <v>2.0833333333333335</v>
      </c>
      <c r="R14" s="1" t="str">
        <f t="shared" si="3"/>
        <v>BASSO</v>
      </c>
    </row>
    <row r="15" spans="1:18" ht="30" x14ac:dyDescent="0.25">
      <c r="A15" s="18"/>
      <c r="B15" s="29"/>
      <c r="C15" s="9" t="s">
        <v>35</v>
      </c>
      <c r="D15" s="4" t="s">
        <v>36</v>
      </c>
      <c r="E15" s="6">
        <v>4</v>
      </c>
      <c r="F15" s="6">
        <v>5</v>
      </c>
      <c r="G15" s="6">
        <v>1</v>
      </c>
      <c r="H15" s="6">
        <v>1</v>
      </c>
      <c r="I15" s="6">
        <v>1</v>
      </c>
      <c r="J15" s="6">
        <v>2</v>
      </c>
      <c r="K15" s="12">
        <f t="shared" si="1"/>
        <v>2.3333333333333335</v>
      </c>
      <c r="L15" s="6">
        <v>4</v>
      </c>
      <c r="M15" s="6">
        <v>1</v>
      </c>
      <c r="N15" s="6">
        <v>0</v>
      </c>
      <c r="O15" s="6">
        <v>3</v>
      </c>
      <c r="P15" s="1">
        <f t="shared" si="2"/>
        <v>2</v>
      </c>
      <c r="Q15" s="5">
        <f t="shared" si="0"/>
        <v>4.666666666666667</v>
      </c>
      <c r="R15" s="1" t="str">
        <f t="shared" si="3"/>
        <v>MEDIO</v>
      </c>
    </row>
    <row r="16" spans="1:18" ht="110.25" customHeight="1" x14ac:dyDescent="0.25">
      <c r="A16" s="17">
        <v>2</v>
      </c>
      <c r="B16" s="28" t="s">
        <v>37</v>
      </c>
      <c r="C16" s="9" t="s">
        <v>38</v>
      </c>
      <c r="D16" s="4" t="s">
        <v>39</v>
      </c>
      <c r="E16" s="6">
        <v>4</v>
      </c>
      <c r="F16" s="6">
        <v>5</v>
      </c>
      <c r="G16" s="6">
        <v>1</v>
      </c>
      <c r="H16" s="6">
        <v>1</v>
      </c>
      <c r="I16" s="6">
        <v>1</v>
      </c>
      <c r="J16" s="6">
        <v>2</v>
      </c>
      <c r="K16" s="12">
        <f t="shared" si="1"/>
        <v>2.3333333333333335</v>
      </c>
      <c r="L16" s="6">
        <v>3</v>
      </c>
      <c r="M16" s="6">
        <v>1</v>
      </c>
      <c r="N16" s="6">
        <v>0</v>
      </c>
      <c r="O16" s="6">
        <v>3</v>
      </c>
      <c r="P16" s="1">
        <f t="shared" si="2"/>
        <v>1.75</v>
      </c>
      <c r="Q16" s="5">
        <f t="shared" si="0"/>
        <v>4.0833333333333339</v>
      </c>
      <c r="R16" s="1" t="str">
        <f t="shared" si="3"/>
        <v>MEDIO</v>
      </c>
    </row>
    <row r="17" spans="1:18" ht="28.5" customHeight="1" x14ac:dyDescent="0.25">
      <c r="A17" s="21"/>
      <c r="B17" s="30"/>
      <c r="C17" s="9" t="s">
        <v>40</v>
      </c>
      <c r="D17" s="4" t="s">
        <v>41</v>
      </c>
      <c r="E17" s="6">
        <v>3</v>
      </c>
      <c r="F17" s="6">
        <v>5</v>
      </c>
      <c r="G17" s="6">
        <v>1</v>
      </c>
      <c r="H17" s="6">
        <v>3</v>
      </c>
      <c r="I17" s="6">
        <v>1</v>
      </c>
      <c r="J17" s="6">
        <v>2</v>
      </c>
      <c r="K17" s="12">
        <f t="shared" si="1"/>
        <v>2.5</v>
      </c>
      <c r="L17" s="6">
        <v>1</v>
      </c>
      <c r="M17" s="6">
        <v>1</v>
      </c>
      <c r="N17" s="6">
        <v>0</v>
      </c>
      <c r="O17" s="6">
        <v>3</v>
      </c>
      <c r="P17" s="1">
        <f t="shared" si="2"/>
        <v>1.25</v>
      </c>
      <c r="Q17" s="5">
        <f t="shared" si="0"/>
        <v>3.125</v>
      </c>
      <c r="R17" s="1" t="str">
        <f t="shared" si="3"/>
        <v>BASSO</v>
      </c>
    </row>
    <row r="18" spans="1:18" ht="87.75" customHeight="1" x14ac:dyDescent="0.25">
      <c r="A18" s="21"/>
      <c r="B18" s="30"/>
      <c r="C18" s="28" t="s">
        <v>42</v>
      </c>
      <c r="D18" s="4" t="s">
        <v>43</v>
      </c>
      <c r="E18" s="6">
        <v>3</v>
      </c>
      <c r="F18" s="6">
        <v>5</v>
      </c>
      <c r="G18" s="6">
        <v>1</v>
      </c>
      <c r="H18" s="6">
        <v>3</v>
      </c>
      <c r="I18" s="6">
        <v>1</v>
      </c>
      <c r="J18" s="6">
        <v>2</v>
      </c>
      <c r="K18" s="12">
        <f t="shared" si="1"/>
        <v>2.5</v>
      </c>
      <c r="L18" s="6">
        <v>1</v>
      </c>
      <c r="M18" s="6">
        <v>1</v>
      </c>
      <c r="N18" s="6">
        <v>0</v>
      </c>
      <c r="O18" s="6">
        <v>3</v>
      </c>
      <c r="P18" s="1">
        <f t="shared" si="2"/>
        <v>1.25</v>
      </c>
      <c r="Q18" s="5">
        <f t="shared" si="0"/>
        <v>3.125</v>
      </c>
      <c r="R18" s="1" t="str">
        <f t="shared" si="3"/>
        <v>BASSO</v>
      </c>
    </row>
    <row r="19" spans="1:18" ht="129.75" customHeight="1" x14ac:dyDescent="0.25">
      <c r="A19" s="18"/>
      <c r="B19" s="29"/>
      <c r="C19" s="29"/>
      <c r="D19" s="4" t="s">
        <v>44</v>
      </c>
      <c r="E19" s="6">
        <v>5</v>
      </c>
      <c r="F19" s="6">
        <v>5</v>
      </c>
      <c r="G19" s="6">
        <v>1</v>
      </c>
      <c r="H19" s="6">
        <v>3</v>
      </c>
      <c r="I19" s="6">
        <v>1</v>
      </c>
      <c r="J19" s="6">
        <v>2</v>
      </c>
      <c r="K19" s="12">
        <f t="shared" si="1"/>
        <v>2.8333333333333335</v>
      </c>
      <c r="L19" s="6">
        <v>3</v>
      </c>
      <c r="M19" s="6">
        <v>1</v>
      </c>
      <c r="N19" s="6">
        <v>0</v>
      </c>
      <c r="O19" s="6">
        <v>3</v>
      </c>
      <c r="P19" s="1">
        <f t="shared" si="2"/>
        <v>1.75</v>
      </c>
      <c r="Q19" s="5">
        <f t="shared" si="0"/>
        <v>4.9583333333333339</v>
      </c>
      <c r="R19" s="1" t="str">
        <f t="shared" si="3"/>
        <v>MEDIO</v>
      </c>
    </row>
    <row r="20" spans="1:18" ht="45" customHeight="1" x14ac:dyDescent="0.25">
      <c r="A20" s="17">
        <v>3</v>
      </c>
      <c r="B20" s="22" t="s">
        <v>45</v>
      </c>
      <c r="C20" s="7" t="s">
        <v>46</v>
      </c>
      <c r="D20" s="4" t="s">
        <v>47</v>
      </c>
      <c r="E20" s="6">
        <v>2</v>
      </c>
      <c r="F20" s="6">
        <v>2</v>
      </c>
      <c r="G20" s="6">
        <v>3</v>
      </c>
      <c r="H20" s="6">
        <v>3</v>
      </c>
      <c r="I20" s="6">
        <v>1</v>
      </c>
      <c r="J20" s="6">
        <v>2</v>
      </c>
      <c r="K20" s="12">
        <f t="shared" si="1"/>
        <v>2.1666666666666665</v>
      </c>
      <c r="L20" s="6">
        <v>3</v>
      </c>
      <c r="M20" s="6">
        <v>1</v>
      </c>
      <c r="N20" s="6">
        <v>0</v>
      </c>
      <c r="O20" s="6">
        <v>3</v>
      </c>
      <c r="P20" s="1">
        <f t="shared" si="2"/>
        <v>1.75</v>
      </c>
      <c r="Q20" s="5">
        <f t="shared" si="0"/>
        <v>3.7916666666666665</v>
      </c>
      <c r="R20" s="1" t="str">
        <f t="shared" si="3"/>
        <v>MEDIO</v>
      </c>
    </row>
    <row r="21" spans="1:18" ht="48.75" customHeight="1" x14ac:dyDescent="0.25">
      <c r="A21" s="18"/>
      <c r="B21" s="23"/>
      <c r="C21" s="7" t="s">
        <v>47</v>
      </c>
      <c r="D21" s="4" t="s">
        <v>48</v>
      </c>
      <c r="E21" s="6">
        <v>3</v>
      </c>
      <c r="F21" s="6">
        <v>2</v>
      </c>
      <c r="G21" s="6">
        <v>1</v>
      </c>
      <c r="H21" s="6">
        <v>3</v>
      </c>
      <c r="I21" s="6">
        <v>1</v>
      </c>
      <c r="J21" s="6">
        <v>2</v>
      </c>
      <c r="K21" s="12">
        <f t="shared" si="1"/>
        <v>2</v>
      </c>
      <c r="L21" s="6">
        <v>1</v>
      </c>
      <c r="M21" s="6">
        <v>1</v>
      </c>
      <c r="N21" s="6">
        <v>0</v>
      </c>
      <c r="O21" s="6">
        <v>3</v>
      </c>
      <c r="P21" s="1">
        <f t="shared" si="2"/>
        <v>1.25</v>
      </c>
      <c r="Q21" s="5">
        <f t="shared" si="0"/>
        <v>2.5</v>
      </c>
      <c r="R21" s="1" t="str">
        <f t="shared" si="3"/>
        <v>BASSO</v>
      </c>
    </row>
    <row r="22" spans="1:18" ht="65.25" customHeight="1" x14ac:dyDescent="0.25">
      <c r="A22" s="17">
        <v>4</v>
      </c>
      <c r="B22" s="22" t="s">
        <v>49</v>
      </c>
      <c r="C22" s="7" t="s">
        <v>50</v>
      </c>
      <c r="D22" s="4" t="s">
        <v>51</v>
      </c>
      <c r="E22" s="6">
        <v>3</v>
      </c>
      <c r="F22" s="6">
        <v>2</v>
      </c>
      <c r="G22" s="6">
        <v>1</v>
      </c>
      <c r="H22" s="6">
        <v>3</v>
      </c>
      <c r="I22" s="6">
        <v>1</v>
      </c>
      <c r="J22" s="6">
        <v>2</v>
      </c>
      <c r="K22" s="12">
        <f t="shared" si="1"/>
        <v>2</v>
      </c>
      <c r="L22" s="6">
        <v>1</v>
      </c>
      <c r="M22" s="6">
        <v>1</v>
      </c>
      <c r="N22" s="6">
        <v>0</v>
      </c>
      <c r="O22" s="6">
        <v>3</v>
      </c>
      <c r="P22" s="1">
        <f t="shared" si="2"/>
        <v>1.25</v>
      </c>
      <c r="Q22" s="5">
        <f t="shared" si="0"/>
        <v>2.5</v>
      </c>
      <c r="R22" s="1" t="str">
        <f t="shared" si="3"/>
        <v>BASSO</v>
      </c>
    </row>
    <row r="23" spans="1:18" ht="60" x14ac:dyDescent="0.25">
      <c r="A23" s="18"/>
      <c r="B23" s="23"/>
      <c r="C23" s="7" t="s">
        <v>52</v>
      </c>
      <c r="D23" s="4" t="s">
        <v>47</v>
      </c>
      <c r="E23" s="6">
        <v>3</v>
      </c>
      <c r="F23" s="6">
        <v>2</v>
      </c>
      <c r="G23" s="6">
        <v>1</v>
      </c>
      <c r="H23" s="6">
        <v>3</v>
      </c>
      <c r="I23" s="6">
        <v>1</v>
      </c>
      <c r="J23" s="6">
        <v>2</v>
      </c>
      <c r="K23" s="12">
        <f t="shared" si="1"/>
        <v>2</v>
      </c>
      <c r="L23" s="6">
        <v>3</v>
      </c>
      <c r="M23" s="6">
        <v>1</v>
      </c>
      <c r="N23" s="6">
        <v>0</v>
      </c>
      <c r="O23" s="6">
        <v>3</v>
      </c>
      <c r="P23" s="1">
        <f t="shared" si="2"/>
        <v>1.75</v>
      </c>
      <c r="Q23" s="5">
        <f t="shared" si="0"/>
        <v>3.5</v>
      </c>
      <c r="R23" s="1" t="str">
        <f t="shared" si="3"/>
        <v>MEDIO</v>
      </c>
    </row>
    <row r="24" spans="1:18" ht="67.5" customHeight="1" x14ac:dyDescent="0.25">
      <c r="A24" s="17">
        <v>5</v>
      </c>
      <c r="B24" s="22" t="s">
        <v>53</v>
      </c>
      <c r="C24" s="7" t="s">
        <v>54</v>
      </c>
      <c r="D24" s="4" t="s">
        <v>55</v>
      </c>
      <c r="E24" s="6">
        <v>4</v>
      </c>
      <c r="F24" s="6">
        <v>2</v>
      </c>
      <c r="G24" s="6">
        <v>1</v>
      </c>
      <c r="H24" s="6">
        <v>3</v>
      </c>
      <c r="I24" s="6">
        <v>1</v>
      </c>
      <c r="J24" s="6">
        <v>2</v>
      </c>
      <c r="K24" s="12">
        <f t="shared" si="1"/>
        <v>2.1666666666666665</v>
      </c>
      <c r="L24" s="6">
        <v>1</v>
      </c>
      <c r="M24" s="6">
        <v>1</v>
      </c>
      <c r="N24" s="6">
        <v>0</v>
      </c>
      <c r="O24" s="6">
        <v>3</v>
      </c>
      <c r="P24" s="1">
        <f t="shared" si="2"/>
        <v>1.25</v>
      </c>
      <c r="Q24" s="5">
        <f t="shared" si="0"/>
        <v>2.708333333333333</v>
      </c>
      <c r="R24" s="1" t="str">
        <f t="shared" si="3"/>
        <v>BASSO</v>
      </c>
    </row>
    <row r="25" spans="1:18" ht="69" customHeight="1" x14ac:dyDescent="0.25">
      <c r="A25" s="18"/>
      <c r="B25" s="23"/>
      <c r="C25" s="7" t="s">
        <v>56</v>
      </c>
      <c r="D25" s="4" t="s">
        <v>56</v>
      </c>
      <c r="E25" s="6">
        <v>5</v>
      </c>
      <c r="F25" s="6">
        <v>2</v>
      </c>
      <c r="G25" s="6">
        <v>1</v>
      </c>
      <c r="H25" s="6">
        <v>3</v>
      </c>
      <c r="I25" s="6">
        <v>1</v>
      </c>
      <c r="J25" s="6">
        <v>2</v>
      </c>
      <c r="K25" s="12">
        <f t="shared" si="1"/>
        <v>2.3333333333333335</v>
      </c>
      <c r="L25" s="6">
        <v>1</v>
      </c>
      <c r="M25" s="6">
        <v>1</v>
      </c>
      <c r="N25" s="6">
        <v>0</v>
      </c>
      <c r="O25" s="6">
        <v>3</v>
      </c>
      <c r="P25" s="1">
        <f t="shared" si="2"/>
        <v>1.25</v>
      </c>
      <c r="Q25" s="5">
        <f t="shared" si="0"/>
        <v>2.916666666666667</v>
      </c>
      <c r="R25" s="1" t="str">
        <f t="shared" si="3"/>
        <v>BASSO</v>
      </c>
    </row>
    <row r="26" spans="1:18" ht="61.5" customHeight="1" x14ac:dyDescent="0.25">
      <c r="A26" s="10">
        <v>6</v>
      </c>
      <c r="B26" s="7" t="s">
        <v>57</v>
      </c>
      <c r="C26" s="7" t="s">
        <v>58</v>
      </c>
      <c r="D26" s="4" t="s">
        <v>58</v>
      </c>
      <c r="E26" s="6">
        <v>5</v>
      </c>
      <c r="F26" s="6">
        <v>5</v>
      </c>
      <c r="G26" s="6">
        <v>3</v>
      </c>
      <c r="H26" s="6">
        <v>3</v>
      </c>
      <c r="I26" s="6">
        <v>1</v>
      </c>
      <c r="J26" s="6">
        <v>2</v>
      </c>
      <c r="K26" s="12">
        <f t="shared" si="1"/>
        <v>3.1666666666666665</v>
      </c>
      <c r="L26" s="6">
        <v>1</v>
      </c>
      <c r="M26" s="6">
        <v>1</v>
      </c>
      <c r="N26" s="6">
        <v>0</v>
      </c>
      <c r="O26" s="6">
        <v>3</v>
      </c>
      <c r="P26" s="1">
        <f t="shared" si="2"/>
        <v>1.25</v>
      </c>
      <c r="Q26" s="5">
        <f t="shared" si="0"/>
        <v>3.958333333333333</v>
      </c>
      <c r="R26" s="1" t="str">
        <f t="shared" si="3"/>
        <v>MEDIO</v>
      </c>
    </row>
    <row r="27" spans="1:18" ht="76.5" customHeight="1" x14ac:dyDescent="0.25">
      <c r="A27" s="17">
        <v>7</v>
      </c>
      <c r="B27" s="22" t="s">
        <v>59</v>
      </c>
      <c r="C27" s="7" t="s">
        <v>60</v>
      </c>
      <c r="D27" s="4" t="s">
        <v>60</v>
      </c>
      <c r="E27" s="6">
        <v>5</v>
      </c>
      <c r="F27" s="6">
        <v>5</v>
      </c>
      <c r="G27" s="6">
        <v>1</v>
      </c>
      <c r="H27" s="6">
        <v>5</v>
      </c>
      <c r="I27" s="6">
        <v>5</v>
      </c>
      <c r="J27" s="6">
        <v>2</v>
      </c>
      <c r="K27" s="12">
        <f t="shared" si="1"/>
        <v>3.8333333333333335</v>
      </c>
      <c r="L27" s="6">
        <v>1</v>
      </c>
      <c r="M27" s="6">
        <v>1</v>
      </c>
      <c r="N27" s="6">
        <v>0</v>
      </c>
      <c r="O27" s="6">
        <v>3</v>
      </c>
      <c r="P27" s="1">
        <f t="shared" si="2"/>
        <v>1.25</v>
      </c>
      <c r="Q27" s="5">
        <f t="shared" si="0"/>
        <v>4.791666666666667</v>
      </c>
      <c r="R27" s="1" t="str">
        <f t="shared" si="3"/>
        <v>MEDIO</v>
      </c>
    </row>
    <row r="28" spans="1:18" ht="82.5" customHeight="1" x14ac:dyDescent="0.25">
      <c r="A28" s="21"/>
      <c r="B28" s="24"/>
      <c r="C28" s="7" t="s">
        <v>61</v>
      </c>
      <c r="D28" s="4" t="s">
        <v>61</v>
      </c>
      <c r="E28" s="6">
        <v>4</v>
      </c>
      <c r="F28" s="6">
        <v>5</v>
      </c>
      <c r="G28" s="6">
        <v>1</v>
      </c>
      <c r="H28" s="6">
        <v>5</v>
      </c>
      <c r="I28" s="6">
        <v>5</v>
      </c>
      <c r="J28" s="6">
        <v>2</v>
      </c>
      <c r="K28" s="12">
        <f t="shared" si="1"/>
        <v>3.6666666666666665</v>
      </c>
      <c r="L28" s="6">
        <v>1</v>
      </c>
      <c r="M28" s="6">
        <v>1</v>
      </c>
      <c r="N28" s="6">
        <v>0</v>
      </c>
      <c r="O28" s="6">
        <v>3</v>
      </c>
      <c r="P28" s="1">
        <f t="shared" si="2"/>
        <v>1.25</v>
      </c>
      <c r="Q28" s="5">
        <f t="shared" si="0"/>
        <v>4.583333333333333</v>
      </c>
      <c r="R28" s="1" t="str">
        <f t="shared" si="3"/>
        <v>MEDIO</v>
      </c>
    </row>
    <row r="29" spans="1:18" ht="87.75" customHeight="1" x14ac:dyDescent="0.25">
      <c r="A29" s="21"/>
      <c r="B29" s="24"/>
      <c r="C29" s="7" t="s">
        <v>62</v>
      </c>
      <c r="D29" s="4" t="s">
        <v>62</v>
      </c>
      <c r="E29" s="6">
        <v>4</v>
      </c>
      <c r="F29" s="6">
        <v>5</v>
      </c>
      <c r="G29" s="6">
        <v>1</v>
      </c>
      <c r="H29" s="6">
        <v>5</v>
      </c>
      <c r="I29" s="6">
        <v>5</v>
      </c>
      <c r="J29" s="6">
        <v>2</v>
      </c>
      <c r="K29" s="12">
        <f t="shared" si="1"/>
        <v>3.6666666666666665</v>
      </c>
      <c r="L29" s="6">
        <v>1</v>
      </c>
      <c r="M29" s="6">
        <v>1</v>
      </c>
      <c r="N29" s="6">
        <v>0</v>
      </c>
      <c r="O29" s="6">
        <v>3</v>
      </c>
      <c r="P29" s="1">
        <f t="shared" si="2"/>
        <v>1.25</v>
      </c>
      <c r="Q29" s="5">
        <f t="shared" si="0"/>
        <v>4.583333333333333</v>
      </c>
      <c r="R29" s="1" t="str">
        <f t="shared" si="3"/>
        <v>MEDIO</v>
      </c>
    </row>
    <row r="30" spans="1:18" ht="66" customHeight="1" x14ac:dyDescent="0.25">
      <c r="A30" s="18"/>
      <c r="B30" s="23"/>
      <c r="C30" s="7" t="s">
        <v>63</v>
      </c>
      <c r="D30" s="4" t="s">
        <v>63</v>
      </c>
      <c r="E30" s="6">
        <v>3</v>
      </c>
      <c r="F30" s="6">
        <v>5</v>
      </c>
      <c r="G30" s="6">
        <v>1</v>
      </c>
      <c r="H30" s="6">
        <v>5</v>
      </c>
      <c r="I30" s="6">
        <v>5</v>
      </c>
      <c r="J30" s="6">
        <v>2</v>
      </c>
      <c r="K30" s="12">
        <f t="shared" si="1"/>
        <v>3.5</v>
      </c>
      <c r="L30" s="6">
        <v>1</v>
      </c>
      <c r="M30" s="6">
        <v>1</v>
      </c>
      <c r="N30" s="6">
        <v>0</v>
      </c>
      <c r="O30" s="6">
        <v>3</v>
      </c>
      <c r="P30" s="1">
        <f t="shared" si="2"/>
        <v>1.25</v>
      </c>
      <c r="Q30" s="5">
        <f t="shared" si="0"/>
        <v>4.375</v>
      </c>
      <c r="R30" s="1" t="str">
        <f t="shared" si="3"/>
        <v>MEDIO</v>
      </c>
    </row>
  </sheetData>
  <mergeCells count="17">
    <mergeCell ref="A20:A21"/>
    <mergeCell ref="A22:A23"/>
    <mergeCell ref="A1:R2"/>
    <mergeCell ref="A24:A25"/>
    <mergeCell ref="A27:A30"/>
    <mergeCell ref="B24:B25"/>
    <mergeCell ref="B27:B30"/>
    <mergeCell ref="A4:A15"/>
    <mergeCell ref="C5:C7"/>
    <mergeCell ref="C8:C10"/>
    <mergeCell ref="C13:C14"/>
    <mergeCell ref="B4:B15"/>
    <mergeCell ref="C18:C19"/>
    <mergeCell ref="B20:B21"/>
    <mergeCell ref="B22:B23"/>
    <mergeCell ref="B16:B19"/>
    <mergeCell ref="A16:A19"/>
  </mergeCells>
  <conditionalFormatting sqref="R4:R30">
    <cfRule type="cellIs" dxfId="2" priority="2" operator="equal">
      <formula>"BASSO"</formula>
    </cfRule>
    <cfRule type="cellIs" dxfId="1" priority="3" operator="equal">
      <formula>"BASSO; MEDIO"</formula>
    </cfRule>
  </conditionalFormatting>
  <conditionalFormatting sqref="R5:R30">
    <cfRule type="cellIs" dxfId="0" priority="1" operator="equal">
      <formula>"MEDIO"</formula>
    </cfRule>
  </conditionalFormatting>
  <pageMargins left="0.70866141732283472" right="0.70866141732283472" top="0.74803149606299213" bottom="0.74803149606299213" header="0.31496062992125984" footer="0.31496062992125984"/>
  <pageSetup paperSize="8" scale="3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CBEF8796919164FA6BDD56D2EE43FF4" ma:contentTypeVersion="2" ma:contentTypeDescription="Creare un nuovo documento." ma:contentTypeScope="" ma:versionID="27bebe2fd359c3c5b57b2094616353fb">
  <xsd:schema xmlns:xsd="http://www.w3.org/2001/XMLSchema" xmlns:xs="http://www.w3.org/2001/XMLSchema" xmlns:p="http://schemas.microsoft.com/office/2006/metadata/properties" xmlns:ns2="9087dc2b-3b68-40ec-991d-05c88e5838f6" targetNamespace="http://schemas.microsoft.com/office/2006/metadata/properties" ma:root="true" ma:fieldsID="3c1fa9872a83f3064225ae5040b70148" ns2:_="">
    <xsd:import namespace="9087dc2b-3b68-40ec-991d-05c88e5838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87dc2b-3b68-40ec-991d-05c88e5838f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399C2FF-1655-48BC-BDB6-569187D0A50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EFEB8DD-EEEC-4B35-BDBA-994C7115C2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87dc2b-3b68-40ec-991d-05c88e5838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9DF9EE0-D229-4638-BEFA-8275AE993C36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Stoka Robert</dc:creator>
  <cp:keywords/>
  <dc:description/>
  <cp:lastModifiedBy>CAPPARELLI MARIA</cp:lastModifiedBy>
  <cp:revision/>
  <dcterms:created xsi:type="dcterms:W3CDTF">2015-06-05T18:19:34Z</dcterms:created>
  <dcterms:modified xsi:type="dcterms:W3CDTF">2025-01-21T07:47:02Z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0x0101007CBEF8796919164FA6BDD56D2EE43FF4</vt:lpwstr>
  </property>
</Properties>
</file>